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E:\ăn trưa 2025-2026\Tháng 02 2026\"/>
    </mc:Choice>
  </mc:AlternateContent>
  <xr:revisionPtr revIDLastSave="0" documentId="13_ncr:1_{27340377-F2B2-4305-A9BE-DAE7793559A5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thực đơn" sheetId="1" r:id="rId1"/>
    <sheet name="MG" sheetId="5" r:id="rId2"/>
    <sheet name="NT" sheetId="6" r:id="rId3"/>
    <sheet name="tuần tết" sheetId="7" r:id="rId4"/>
  </sheets>
  <definedNames>
    <definedName name="_xlnm.Print_Area" localSheetId="1">MG!$A$1:$L$20</definedName>
    <definedName name="_xlnm.Print_Area" localSheetId="2">NT!$A$1:$L$23</definedName>
    <definedName name="_xlnm.Print_Area" localSheetId="0">'thực đơn'!$A$1:$G$24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7" l="1"/>
  <c r="E8" i="7"/>
  <c r="O11" i="6"/>
  <c r="P11" i="6"/>
  <c r="K14" i="6"/>
  <c r="K13" i="6"/>
  <c r="K12" i="6"/>
  <c r="D15" i="6"/>
  <c r="L12" i="5"/>
  <c r="P11" i="5"/>
  <c r="O11" i="5"/>
  <c r="K11" i="1"/>
  <c r="J11" i="1"/>
  <c r="J12" i="5"/>
  <c r="H12" i="5"/>
  <c r="F12" i="5"/>
  <c r="D12" i="5"/>
  <c r="L15" i="6"/>
  <c r="J15" i="6"/>
  <c r="H15" i="6"/>
  <c r="F15" i="6"/>
  <c r="P26" i="6"/>
  <c r="Q21" i="6"/>
  <c r="P23" i="5"/>
  <c r="Q18" i="5"/>
  <c r="K24" i="1"/>
  <c r="L19" i="1"/>
</calcChain>
</file>

<file path=xl/sharedStrings.xml><?xml version="1.0" encoding="utf-8"?>
<sst xmlns="http://schemas.openxmlformats.org/spreadsheetml/2006/main" count="166" uniqueCount="64">
  <si>
    <t>UBND XÃ NÀ HỲ</t>
  </si>
  <si>
    <t>TRƯỜNG MẦM NON HOA BAN</t>
  </si>
  <si>
    <t>STT</t>
  </si>
  <si>
    <t>Bữa ăn</t>
  </si>
  <si>
    <t>Thứ 2</t>
  </si>
  <si>
    <t>Thứ3</t>
  </si>
  <si>
    <t>Thứ 4</t>
  </si>
  <si>
    <t>Thứ 5</t>
  </si>
  <si>
    <t>thứ 6</t>
  </si>
  <si>
    <t>Mẫu giáo</t>
  </si>
  <si>
    <t>nhà trẻ</t>
  </si>
  <si>
    <t>Bữa trưa ( nhà trẻ và MG) 10h30'</t>
  </si>
  <si>
    <t>Cơm tẻ</t>
  </si>
  <si>
    <t xml:space="preserve">gia vị: </t>
  </si>
  <si>
    <t xml:space="preserve">Thịt gà xào su su </t>
  </si>
  <si>
    <t>Thịt lợn rim đậu phụ</t>
  </si>
  <si>
    <t xml:space="preserve">Giò xào su su </t>
  </si>
  <si>
    <t>Thịt lợn xào trứng gà</t>
  </si>
  <si>
    <t xml:space="preserve">Bắp Cải </t>
  </si>
  <si>
    <t xml:space="preserve">Canh bí đỏ </t>
  </si>
  <si>
    <t xml:space="preserve">Canh bắp cải </t>
  </si>
  <si>
    <t>Bữa phụ ( nhà trẻ và MG) 14h30'</t>
  </si>
  <si>
    <t>Bánh gạo one one</t>
  </si>
  <si>
    <t xml:space="preserve">Bánh quy sữa </t>
  </si>
  <si>
    <t>Tổng</t>
  </si>
  <si>
    <t>Bữa phụ nhà trẻ 14h30'</t>
  </si>
  <si>
    <t>Gạo tẻ</t>
  </si>
  <si>
    <t xml:space="preserve">Cháo thịt băm </t>
  </si>
  <si>
    <t xml:space="preserve">Sữa tươi trắng Ba Vì hoặc Mộc châu loại 110ml </t>
  </si>
  <si>
    <t>TRƯỞNG BAN QUẢN TRỊ ĐỜI SỐNG</t>
  </si>
  <si>
    <t>Thịt lợn xào trứng</t>
  </si>
  <si>
    <t>Su Su</t>
  </si>
  <si>
    <t>Đậu Phụ</t>
  </si>
  <si>
    <t>Trứng gà</t>
  </si>
  <si>
    <t xml:space="preserve">Bánh gạo one one </t>
  </si>
  <si>
    <t>20 ngày đầu</t>
  </si>
  <si>
    <t>Xương lợn</t>
  </si>
  <si>
    <t>Tổng số tiền 1 ngày ăn</t>
  </si>
  <si>
    <t>Tổng số tiền ăn 1 ngày</t>
  </si>
  <si>
    <t>Bữa phụ mẫu giáo 14h30'</t>
  </si>
  <si>
    <t>Bữa trưa mẫu giáo 10h30'</t>
  </si>
  <si>
    <t>Bữa trưa nhà trẻ 10h30'</t>
  </si>
  <si>
    <t>20 ngày ăn</t>
  </si>
  <si>
    <t>20 ngày</t>
  </si>
  <si>
    <t>Bún thịt gà</t>
  </si>
  <si>
    <t>Cà chua</t>
  </si>
  <si>
    <t>Bún Thịt gà</t>
  </si>
  <si>
    <t>Cà Chua</t>
  </si>
  <si>
    <t xml:space="preserve">Thịt gà </t>
  </si>
  <si>
    <t>Bún Khô</t>
  </si>
  <si>
    <t>Từ ngày 01/02/2025 đến hết ngày 28/02/2025</t>
  </si>
  <si>
    <t>THỰC ĐƠN  THÁNG 02 NĂM 2026 định mức cụ thể nhà trẻ và trẻ 3-4-5 tuổi</t>
  </si>
  <si>
    <t>THỰC ĐƠN  THÁNG 02 NĂM 2026 định mức cụ thể mẫu giáo</t>
  </si>
  <si>
    <t>Từ ngày 01/02/2026 đến hết ngày 28/02/2026</t>
  </si>
  <si>
    <t>Từ ngày 01/02/2026 đến ngày 28/02/2026</t>
  </si>
  <si>
    <t>THỰC ĐƠN  THÁNG 02 NĂM 2026</t>
  </si>
  <si>
    <t>Định lượng số tiền tuần nghỉ tết</t>
  </si>
  <si>
    <t>từ ngày 16/02 đến ngày 20/02/2026</t>
  </si>
  <si>
    <t>Mẫu giáo 5-6 tuổi</t>
  </si>
  <si>
    <t>Nhà trẻ và MG 3-4-5</t>
  </si>
  <si>
    <t xml:space="preserve">20 ngày </t>
  </si>
  <si>
    <t>Định mức 1 ngày ăn/1 trẻ</t>
  </si>
  <si>
    <t>Số tiền 1 tuần ăn/1 trẻ</t>
  </si>
  <si>
    <t>Định mức ăn tháng 2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</si>
</sst>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4" xfId="0" applyFont="1" applyBorder="1"/>
    <xf numFmtId="0" fontId="1" fillId="0" borderId="1" xfId="0" applyFont="1" applyBorder="1" applyAlignment="1">
      <alignment vertical="center"/>
    </xf>
    <xf numFmtId="0" fontId="2" fillId="0" borderId="1" xfId="0" applyFont="1" applyBorder="1"/>
    <xf numFmtId="3" fontId="2" fillId="0" borderId="1" xfId="0" applyNumberFormat="1" applyFont="1" applyBorder="1"/>
    <xf numFmtId="0" fontId="1" fillId="0" borderId="1" xfId="0" applyFont="1" applyBorder="1" applyAlignment="1">
      <alignment horizontal="left" wrapText="1"/>
    </xf>
    <xf numFmtId="3" fontId="2" fillId="0" borderId="0" xfId="0" applyNumberFormat="1" applyFont="1"/>
    <xf numFmtId="3" fontId="1" fillId="0" borderId="0" xfId="0" applyNumberFormat="1" applyFont="1"/>
    <xf numFmtId="0" fontId="3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3" fontId="1" fillId="0" borderId="4" xfId="0" applyNumberFormat="1" applyFont="1" applyBorder="1"/>
    <xf numFmtId="3" fontId="1" fillId="0" borderId="4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0" xfId="0" applyFont="1"/>
    <xf numFmtId="0" fontId="7" fillId="0" borderId="1" xfId="0" applyFont="1" applyBorder="1" applyAlignment="1">
      <alignment wrapText="1"/>
    </xf>
    <xf numFmtId="0" fontId="6" fillId="0" borderId="0" xfId="0" applyFont="1"/>
    <xf numFmtId="3" fontId="7" fillId="0" borderId="1" xfId="0" applyNumberFormat="1" applyFont="1" applyBorder="1"/>
    <xf numFmtId="3" fontId="0" fillId="0" borderId="0" xfId="0" applyNumberForma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Bình thường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opLeftCell="C1" zoomScaleNormal="100" workbookViewId="0">
      <selection activeCell="L10" sqref="L10"/>
    </sheetView>
  </sheetViews>
  <sheetFormatPr defaultColWidth="9.109375" defaultRowHeight="15.6"/>
  <cols>
    <col min="1" max="1" width="9.109375" style="1"/>
    <col min="2" max="2" width="17.88671875" style="1" customWidth="1"/>
    <col min="3" max="3" width="23.5546875" style="1" customWidth="1"/>
    <col min="4" max="4" width="26.44140625" style="1" customWidth="1"/>
    <col min="5" max="5" width="21.33203125" style="1" customWidth="1"/>
    <col min="6" max="6" width="25.88671875" style="1" customWidth="1"/>
    <col min="7" max="7" width="22.33203125" style="1" customWidth="1"/>
    <col min="8" max="8" width="12.88671875" style="1" customWidth="1"/>
    <col min="9" max="9" width="14.44140625" style="1" customWidth="1"/>
    <col min="10" max="10" width="15.109375" style="1" customWidth="1"/>
    <col min="11" max="11" width="15.6640625" style="1" customWidth="1"/>
    <col min="12" max="12" width="12.88671875" style="1" customWidth="1"/>
    <col min="13" max="16384" width="9.109375" style="1"/>
  </cols>
  <sheetData>
    <row r="1" spans="1:12" ht="18" customHeight="1">
      <c r="A1" s="2" t="s">
        <v>0</v>
      </c>
    </row>
    <row r="2" spans="1:12" ht="19.05" customHeight="1">
      <c r="A2" s="2" t="s">
        <v>1</v>
      </c>
    </row>
    <row r="3" spans="1:12">
      <c r="C3" s="41" t="s">
        <v>55</v>
      </c>
      <c r="D3" s="42"/>
      <c r="E3" s="42"/>
    </row>
    <row r="4" spans="1:12">
      <c r="C4" s="43" t="s">
        <v>54</v>
      </c>
      <c r="D4" s="44"/>
      <c r="E4" s="44"/>
      <c r="I4" s="41" t="s">
        <v>63</v>
      </c>
      <c r="J4" s="41"/>
      <c r="K4" s="41"/>
    </row>
    <row r="5" spans="1:12">
      <c r="C5" s="4"/>
      <c r="D5" s="4"/>
      <c r="E5" s="4"/>
    </row>
    <row r="6" spans="1:12" ht="28.5" customHeight="1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I6" s="12" t="s">
        <v>42</v>
      </c>
      <c r="J6" s="12" t="s">
        <v>9</v>
      </c>
      <c r="K6" s="12" t="s">
        <v>10</v>
      </c>
    </row>
    <row r="7" spans="1:12" ht="35.1" customHeight="1">
      <c r="A7" s="45">
        <v>1</v>
      </c>
      <c r="B7" s="49" t="s">
        <v>11</v>
      </c>
      <c r="C7" s="7" t="s">
        <v>12</v>
      </c>
      <c r="D7" s="7" t="s">
        <v>12</v>
      </c>
      <c r="E7" s="7" t="s">
        <v>12</v>
      </c>
      <c r="F7" s="7" t="s">
        <v>12</v>
      </c>
      <c r="G7" s="7" t="s">
        <v>12</v>
      </c>
      <c r="I7" s="12" t="s">
        <v>13</v>
      </c>
      <c r="J7" s="13">
        <v>8000</v>
      </c>
      <c r="K7" s="13">
        <v>8000</v>
      </c>
    </row>
    <row r="8" spans="1:12" ht="35.1" customHeight="1">
      <c r="A8" s="45"/>
      <c r="B8" s="49"/>
      <c r="C8" s="7" t="s">
        <v>14</v>
      </c>
      <c r="D8" s="8" t="s">
        <v>15</v>
      </c>
      <c r="E8" s="8" t="s">
        <v>16</v>
      </c>
      <c r="F8" s="8" t="s">
        <v>17</v>
      </c>
      <c r="G8" s="14" t="s">
        <v>14</v>
      </c>
      <c r="I8" s="12" t="s">
        <v>43</v>
      </c>
      <c r="J8" s="13">
        <v>7600</v>
      </c>
      <c r="K8" s="13">
        <v>17600</v>
      </c>
    </row>
    <row r="9" spans="1:12" ht="35.1" customHeight="1">
      <c r="A9" s="45"/>
      <c r="B9" s="49"/>
      <c r="C9" s="7" t="s">
        <v>18</v>
      </c>
      <c r="D9" s="8" t="s">
        <v>19</v>
      </c>
      <c r="E9" s="8" t="s">
        <v>20</v>
      </c>
      <c r="F9" s="8" t="s">
        <v>19</v>
      </c>
      <c r="G9" s="7" t="s">
        <v>18</v>
      </c>
    </row>
    <row r="10" spans="1:12" ht="42" customHeight="1">
      <c r="A10" s="6">
        <v>2</v>
      </c>
      <c r="B10" s="9" t="s">
        <v>21</v>
      </c>
      <c r="C10" s="7" t="s">
        <v>22</v>
      </c>
      <c r="D10" s="8" t="s">
        <v>23</v>
      </c>
      <c r="E10" s="8" t="s">
        <v>22</v>
      </c>
      <c r="F10" s="8" t="s">
        <v>23</v>
      </c>
      <c r="G10" s="8" t="s">
        <v>22</v>
      </c>
    </row>
    <row r="11" spans="1:12" ht="42" customHeight="1">
      <c r="A11" s="46">
        <v>3</v>
      </c>
      <c r="B11" s="50" t="s">
        <v>25</v>
      </c>
      <c r="C11" s="7"/>
      <c r="D11" s="8" t="s">
        <v>12</v>
      </c>
      <c r="E11" s="10"/>
      <c r="F11" s="8" t="s">
        <v>12</v>
      </c>
      <c r="G11" s="8"/>
      <c r="I11" s="12" t="s">
        <v>24</v>
      </c>
      <c r="J11" s="13">
        <f>J8*20+J7</f>
        <v>160000</v>
      </c>
      <c r="K11" s="13">
        <f>K8*20+K7</f>
        <v>360000</v>
      </c>
    </row>
    <row r="12" spans="1:12" ht="35.1" customHeight="1">
      <c r="A12" s="47"/>
      <c r="B12" s="51"/>
      <c r="C12" s="24" t="s">
        <v>44</v>
      </c>
      <c r="D12" s="11" t="s">
        <v>27</v>
      </c>
      <c r="E12" s="50" t="s">
        <v>28</v>
      </c>
      <c r="F12" s="11" t="s">
        <v>27</v>
      </c>
      <c r="G12" s="24" t="s">
        <v>46</v>
      </c>
    </row>
    <row r="13" spans="1:12" ht="35.1" customHeight="1">
      <c r="A13" s="48"/>
      <c r="B13" s="52"/>
      <c r="C13" s="24" t="s">
        <v>45</v>
      </c>
      <c r="D13" s="11" t="s">
        <v>36</v>
      </c>
      <c r="E13" s="52"/>
      <c r="F13" s="11" t="s">
        <v>36</v>
      </c>
      <c r="G13" s="24" t="s">
        <v>47</v>
      </c>
      <c r="J13" s="18"/>
      <c r="K13" s="18"/>
      <c r="L13" s="18"/>
    </row>
    <row r="14" spans="1:12">
      <c r="J14" s="18"/>
      <c r="K14" s="18"/>
      <c r="L14" s="18"/>
    </row>
    <row r="15" spans="1:12">
      <c r="F15" s="17" t="s">
        <v>29</v>
      </c>
      <c r="J15" s="18"/>
      <c r="K15" s="18"/>
      <c r="L15" s="18"/>
    </row>
    <row r="16" spans="1:12">
      <c r="J16" s="18"/>
      <c r="K16" s="18"/>
      <c r="L16" s="18"/>
    </row>
    <row r="17" spans="10:14">
      <c r="J17" s="18"/>
      <c r="K17" s="18"/>
      <c r="L17" s="18"/>
    </row>
    <row r="18" spans="10:14">
      <c r="J18" s="16"/>
      <c r="K18" s="16"/>
      <c r="L18" s="18"/>
      <c r="M18" s="18"/>
      <c r="N18" s="18"/>
    </row>
    <row r="19" spans="10:14">
      <c r="J19" s="16"/>
      <c r="K19" s="16"/>
      <c r="L19" s="18" t="e">
        <f>J19/K19</f>
        <v>#DIV/0!</v>
      </c>
      <c r="M19" s="18"/>
      <c r="N19" s="18"/>
    </row>
    <row r="20" spans="10:14">
      <c r="J20" s="16"/>
      <c r="K20" s="16"/>
      <c r="L20" s="18"/>
      <c r="M20" s="18"/>
      <c r="N20" s="18"/>
    </row>
    <row r="21" spans="10:14">
      <c r="J21" s="16"/>
      <c r="K21" s="16"/>
      <c r="L21" s="18"/>
      <c r="M21" s="18"/>
      <c r="N21" s="18"/>
    </row>
    <row r="22" spans="10:14">
      <c r="J22" s="16"/>
      <c r="K22" s="16"/>
      <c r="L22" s="18"/>
      <c r="M22" s="18"/>
      <c r="N22" s="18"/>
    </row>
    <row r="23" spans="10:14">
      <c r="L23" s="18"/>
      <c r="M23" s="18"/>
      <c r="N23" s="18"/>
    </row>
    <row r="24" spans="10:14">
      <c r="K24" s="1">
        <f>K23/76</f>
        <v>0</v>
      </c>
      <c r="L24" s="18"/>
      <c r="M24" s="18"/>
      <c r="N24" s="18"/>
    </row>
  </sheetData>
  <mergeCells count="8">
    <mergeCell ref="I4:K4"/>
    <mergeCell ref="C3:E3"/>
    <mergeCell ref="C4:E4"/>
    <mergeCell ref="A7:A9"/>
    <mergeCell ref="A11:A13"/>
    <mergeCell ref="B7:B9"/>
    <mergeCell ref="B11:B13"/>
    <mergeCell ref="E12:E13"/>
  </mergeCells>
  <pageMargins left="0" right="0" top="0.35433070866141703" bottom="0.35433070866141703" header="0.31496062992126" footer="0.31496062992126"/>
  <pageSetup paperSize="9" scale="98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DF2DA-BC98-42AB-8C02-8E8BA8DC2AB0}">
  <dimension ref="A1:S23"/>
  <sheetViews>
    <sheetView topLeftCell="C3" zoomScaleNormal="100" workbookViewId="0">
      <selection activeCell="Q9" sqref="Q9"/>
    </sheetView>
  </sheetViews>
  <sheetFormatPr defaultColWidth="9.109375" defaultRowHeight="15.6"/>
  <cols>
    <col min="1" max="1" width="6.77734375" style="1" customWidth="1"/>
    <col min="2" max="2" width="17.88671875" style="1" customWidth="1"/>
    <col min="3" max="3" width="16.77734375" style="1" customWidth="1"/>
    <col min="4" max="4" width="8.21875" style="1" customWidth="1"/>
    <col min="5" max="5" width="19.21875" style="1" customWidth="1"/>
    <col min="6" max="6" width="8.109375" style="1" customWidth="1"/>
    <col min="7" max="7" width="15.21875" style="1" customWidth="1"/>
    <col min="8" max="8" width="9" style="1" customWidth="1"/>
    <col min="9" max="9" width="20.5546875" style="1" customWidth="1"/>
    <col min="10" max="10" width="8" style="1" customWidth="1"/>
    <col min="11" max="11" width="17.44140625" style="1" customWidth="1"/>
    <col min="12" max="12" width="8.44140625" style="1" customWidth="1"/>
    <col min="13" max="13" width="12.88671875" style="1" customWidth="1"/>
    <col min="14" max="14" width="14.44140625" style="1" customWidth="1"/>
    <col min="15" max="15" width="15.109375" style="1" customWidth="1"/>
    <col min="16" max="16" width="15.6640625" style="1" customWidth="1"/>
    <col min="17" max="17" width="12.88671875" style="1" customWidth="1"/>
    <col min="18" max="16384" width="9.109375" style="1"/>
  </cols>
  <sheetData>
    <row r="1" spans="1:19" ht="18" customHeight="1">
      <c r="A1" s="2" t="s">
        <v>0</v>
      </c>
    </row>
    <row r="2" spans="1:19" ht="19.05" customHeight="1">
      <c r="A2" s="2" t="s">
        <v>1</v>
      </c>
    </row>
    <row r="3" spans="1:19">
      <c r="C3" s="42" t="s">
        <v>52</v>
      </c>
      <c r="D3" s="42"/>
      <c r="E3" s="42"/>
      <c r="F3" s="42"/>
      <c r="G3" s="42"/>
      <c r="H3" s="3"/>
    </row>
    <row r="4" spans="1:19">
      <c r="C4" s="44" t="s">
        <v>53</v>
      </c>
      <c r="D4" s="44"/>
      <c r="E4" s="44"/>
      <c r="F4" s="44"/>
      <c r="G4" s="44"/>
      <c r="H4" s="4"/>
      <c r="N4" s="41" t="s">
        <v>63</v>
      </c>
      <c r="O4" s="41"/>
      <c r="P4" s="41"/>
    </row>
    <row r="5" spans="1:19">
      <c r="C5" s="4"/>
      <c r="D5" s="4"/>
      <c r="E5" s="4"/>
      <c r="F5" s="4"/>
      <c r="G5" s="4"/>
      <c r="H5" s="4"/>
    </row>
    <row r="6" spans="1:19" ht="28.5" customHeight="1">
      <c r="A6" s="5" t="s">
        <v>2</v>
      </c>
      <c r="B6" s="5" t="s">
        <v>3</v>
      </c>
      <c r="C6" s="55" t="s">
        <v>4</v>
      </c>
      <c r="D6" s="56"/>
      <c r="E6" s="55" t="s">
        <v>5</v>
      </c>
      <c r="F6" s="56"/>
      <c r="G6" s="55" t="s">
        <v>6</v>
      </c>
      <c r="H6" s="56"/>
      <c r="I6" s="55" t="s">
        <v>7</v>
      </c>
      <c r="J6" s="56"/>
      <c r="K6" s="55" t="s">
        <v>8</v>
      </c>
      <c r="L6" s="56"/>
      <c r="N6" s="12" t="s">
        <v>42</v>
      </c>
      <c r="O6" s="12" t="s">
        <v>9</v>
      </c>
      <c r="P6" s="12" t="s">
        <v>10</v>
      </c>
    </row>
    <row r="7" spans="1:19" ht="35.1" customHeight="1">
      <c r="A7" s="45">
        <v>1</v>
      </c>
      <c r="B7" s="49" t="s">
        <v>40</v>
      </c>
      <c r="C7" s="7" t="s">
        <v>12</v>
      </c>
      <c r="D7" s="7"/>
      <c r="E7" s="7" t="s">
        <v>12</v>
      </c>
      <c r="F7" s="7"/>
      <c r="G7" s="7" t="s">
        <v>12</v>
      </c>
      <c r="H7" s="7"/>
      <c r="I7" s="7" t="s">
        <v>12</v>
      </c>
      <c r="J7" s="7"/>
      <c r="K7" s="7" t="s">
        <v>12</v>
      </c>
      <c r="L7" s="7"/>
      <c r="N7" s="12" t="s">
        <v>13</v>
      </c>
      <c r="O7" s="13">
        <v>8000</v>
      </c>
      <c r="P7" s="13">
        <v>8000</v>
      </c>
    </row>
    <row r="8" spans="1:19" ht="35.1" customHeight="1">
      <c r="A8" s="45"/>
      <c r="B8" s="49"/>
      <c r="C8" s="7" t="s">
        <v>14</v>
      </c>
      <c r="D8" s="20">
        <v>5100</v>
      </c>
      <c r="E8" s="8" t="s">
        <v>15</v>
      </c>
      <c r="F8" s="22">
        <v>4700</v>
      </c>
      <c r="G8" s="8" t="s">
        <v>16</v>
      </c>
      <c r="H8" s="22">
        <v>5100</v>
      </c>
      <c r="I8" s="8" t="s">
        <v>30</v>
      </c>
      <c r="J8" s="22">
        <v>4700</v>
      </c>
      <c r="K8" s="14" t="s">
        <v>14</v>
      </c>
      <c r="L8" s="23">
        <v>5100</v>
      </c>
      <c r="N8" s="12" t="s">
        <v>60</v>
      </c>
      <c r="O8" s="13">
        <v>7600</v>
      </c>
      <c r="P8" s="13">
        <v>17600</v>
      </c>
    </row>
    <row r="9" spans="1:19" ht="35.1" customHeight="1">
      <c r="A9" s="45"/>
      <c r="B9" s="49"/>
      <c r="C9" s="7" t="s">
        <v>31</v>
      </c>
      <c r="D9" s="20">
        <v>600</v>
      </c>
      <c r="E9" s="8" t="s">
        <v>32</v>
      </c>
      <c r="F9" s="22">
        <v>1000</v>
      </c>
      <c r="G9" s="8" t="s">
        <v>31</v>
      </c>
      <c r="H9" s="22">
        <v>600</v>
      </c>
      <c r="I9" s="8" t="s">
        <v>33</v>
      </c>
      <c r="J9" s="22">
        <v>1000</v>
      </c>
      <c r="K9" s="14" t="s">
        <v>31</v>
      </c>
      <c r="L9" s="23">
        <v>600</v>
      </c>
    </row>
    <row r="10" spans="1:19" ht="35.1" customHeight="1">
      <c r="A10" s="45"/>
      <c r="B10" s="49"/>
      <c r="C10" s="7" t="s">
        <v>18</v>
      </c>
      <c r="D10" s="20">
        <v>400</v>
      </c>
      <c r="E10" s="8" t="s">
        <v>19</v>
      </c>
      <c r="F10" s="22">
        <v>400</v>
      </c>
      <c r="G10" s="8" t="s">
        <v>20</v>
      </c>
      <c r="H10" s="22">
        <v>400</v>
      </c>
      <c r="I10" s="8" t="s">
        <v>19</v>
      </c>
      <c r="J10" s="22">
        <v>400</v>
      </c>
      <c r="K10" s="7" t="s">
        <v>18</v>
      </c>
      <c r="L10" s="20">
        <v>400</v>
      </c>
    </row>
    <row r="11" spans="1:19" ht="42" customHeight="1">
      <c r="A11" s="6">
        <v>2</v>
      </c>
      <c r="B11" s="9" t="s">
        <v>39</v>
      </c>
      <c r="C11" s="7" t="s">
        <v>34</v>
      </c>
      <c r="D11" s="20">
        <v>1500</v>
      </c>
      <c r="E11" s="8" t="s">
        <v>23</v>
      </c>
      <c r="F11" s="22">
        <v>1500</v>
      </c>
      <c r="G11" s="8" t="s">
        <v>22</v>
      </c>
      <c r="H11" s="22">
        <v>1500</v>
      </c>
      <c r="I11" s="8" t="s">
        <v>23</v>
      </c>
      <c r="J11" s="22">
        <v>1500</v>
      </c>
      <c r="K11" s="8" t="s">
        <v>22</v>
      </c>
      <c r="L11" s="22">
        <v>1500</v>
      </c>
      <c r="N11" s="12" t="s">
        <v>24</v>
      </c>
      <c r="O11" s="13">
        <f>O8*20+O7</f>
        <v>160000</v>
      </c>
      <c r="P11" s="13">
        <f>P8*20+P7</f>
        <v>360000</v>
      </c>
    </row>
    <row r="12" spans="1:19" ht="35.1" customHeight="1">
      <c r="A12" s="19"/>
      <c r="B12" s="53" t="s">
        <v>37</v>
      </c>
      <c r="C12" s="54"/>
      <c r="D12" s="32">
        <f>SUM(D8:D11)</f>
        <v>7600</v>
      </c>
      <c r="E12" s="33"/>
      <c r="F12" s="33">
        <f>SUM(F8:F11)</f>
        <v>7600</v>
      </c>
      <c r="G12" s="34"/>
      <c r="H12" s="34">
        <f>SUM(H8:H11)</f>
        <v>7600</v>
      </c>
      <c r="I12" s="33"/>
      <c r="J12" s="33">
        <f>SUM(J8:J11)</f>
        <v>7600</v>
      </c>
      <c r="K12" s="35"/>
      <c r="L12" s="32">
        <f>SUM(L8:L11)</f>
        <v>7600</v>
      </c>
      <c r="O12" s="16"/>
      <c r="P12" s="16"/>
      <c r="Q12" s="18"/>
      <c r="R12" s="18"/>
      <c r="S12" s="18"/>
    </row>
    <row r="13" spans="1:19">
      <c r="O13" s="16"/>
      <c r="P13" s="16"/>
      <c r="Q13" s="18"/>
      <c r="R13" s="18"/>
      <c r="S13" s="18"/>
    </row>
    <row r="14" spans="1:19">
      <c r="I14" s="17" t="s">
        <v>29</v>
      </c>
      <c r="J14" s="17"/>
      <c r="O14" s="16"/>
      <c r="P14" s="16"/>
      <c r="Q14" s="18"/>
      <c r="R14" s="18"/>
      <c r="S14" s="18"/>
    </row>
    <row r="15" spans="1:19">
      <c r="O15" s="16"/>
      <c r="P15" s="16"/>
      <c r="Q15" s="18"/>
      <c r="R15" s="18"/>
      <c r="S15" s="18"/>
    </row>
    <row r="16" spans="1:19">
      <c r="O16" s="16"/>
      <c r="P16" s="16"/>
      <c r="Q16" s="18"/>
      <c r="R16" s="18"/>
      <c r="S16" s="18"/>
    </row>
    <row r="17" spans="15:19">
      <c r="O17" s="16"/>
      <c r="P17" s="16"/>
      <c r="Q17" s="18"/>
      <c r="R17" s="18"/>
      <c r="S17" s="18"/>
    </row>
    <row r="18" spans="15:19">
      <c r="O18" s="16"/>
      <c r="P18" s="16"/>
      <c r="Q18" s="18" t="e">
        <f>O18/P18</f>
        <v>#DIV/0!</v>
      </c>
      <c r="R18" s="18"/>
      <c r="S18" s="18"/>
    </row>
    <row r="19" spans="15:19">
      <c r="O19" s="16"/>
      <c r="P19" s="16"/>
      <c r="Q19" s="18"/>
      <c r="R19" s="18"/>
      <c r="S19" s="18"/>
    </row>
    <row r="20" spans="15:19">
      <c r="O20" s="16"/>
      <c r="P20" s="16"/>
      <c r="Q20" s="18"/>
      <c r="R20" s="18"/>
      <c r="S20" s="18"/>
    </row>
    <row r="21" spans="15:19">
      <c r="O21" s="16"/>
      <c r="P21" s="16"/>
      <c r="Q21" s="18"/>
      <c r="R21" s="18"/>
      <c r="S21" s="18"/>
    </row>
    <row r="22" spans="15:19">
      <c r="Q22" s="18"/>
      <c r="R22" s="18"/>
      <c r="S22" s="18"/>
    </row>
    <row r="23" spans="15:19">
      <c r="P23" s="1">
        <f>P22/76</f>
        <v>0</v>
      </c>
      <c r="Q23" s="18"/>
      <c r="R23" s="18"/>
      <c r="S23" s="18"/>
    </row>
  </sheetData>
  <mergeCells count="11">
    <mergeCell ref="N4:P4"/>
    <mergeCell ref="K6:L6"/>
    <mergeCell ref="A7:A10"/>
    <mergeCell ref="B7:B10"/>
    <mergeCell ref="I6:J6"/>
    <mergeCell ref="B12:C12"/>
    <mergeCell ref="C3:G3"/>
    <mergeCell ref="C4:G4"/>
    <mergeCell ref="C6:D6"/>
    <mergeCell ref="E6:F6"/>
    <mergeCell ref="G6:H6"/>
  </mergeCells>
  <pageMargins left="0.7" right="0.7" top="0.75" bottom="0.75" header="0.3" footer="0.3"/>
  <pageSetup paperSize="9" scale="84" orientation="landscape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C3E59-7678-4E95-A6B3-002398AFE946}">
  <dimension ref="A1:S26"/>
  <sheetViews>
    <sheetView topLeftCell="C6" zoomScaleNormal="100" workbookViewId="0">
      <selection activeCell="L9" sqref="L9"/>
    </sheetView>
  </sheetViews>
  <sheetFormatPr defaultColWidth="9.109375" defaultRowHeight="15.6"/>
  <cols>
    <col min="1" max="1" width="6.77734375" style="1" customWidth="1"/>
    <col min="2" max="2" width="17.88671875" style="1" customWidth="1"/>
    <col min="3" max="3" width="16.77734375" style="1" customWidth="1"/>
    <col min="4" max="4" width="8.21875" style="1" customWidth="1"/>
    <col min="5" max="5" width="19.21875" style="1" customWidth="1"/>
    <col min="6" max="6" width="8.109375" style="1" customWidth="1"/>
    <col min="7" max="7" width="15.21875" style="1" customWidth="1"/>
    <col min="8" max="8" width="9" style="1" customWidth="1"/>
    <col min="9" max="9" width="20.5546875" style="1" customWidth="1"/>
    <col min="10" max="10" width="8" style="1" customWidth="1"/>
    <col min="11" max="11" width="17.44140625" style="1" customWidth="1"/>
    <col min="12" max="12" width="8.44140625" style="1" customWidth="1"/>
    <col min="13" max="13" width="12.88671875" style="1" customWidth="1"/>
    <col min="14" max="14" width="14.44140625" style="1" customWidth="1"/>
    <col min="15" max="15" width="15.109375" style="1" customWidth="1"/>
    <col min="16" max="16" width="15.6640625" style="1" customWidth="1"/>
    <col min="17" max="17" width="12.88671875" style="1" customWidth="1"/>
    <col min="18" max="16384" width="9.109375" style="1"/>
  </cols>
  <sheetData>
    <row r="1" spans="1:19" ht="18" customHeight="1">
      <c r="A1" s="2" t="s">
        <v>0</v>
      </c>
    </row>
    <row r="2" spans="1:19" ht="19.05" customHeight="1">
      <c r="A2" s="2" t="s">
        <v>1</v>
      </c>
    </row>
    <row r="3" spans="1:19">
      <c r="C3" s="41" t="s">
        <v>51</v>
      </c>
      <c r="D3" s="41"/>
      <c r="E3" s="41"/>
      <c r="F3" s="41"/>
      <c r="G3" s="41"/>
      <c r="H3" s="41"/>
      <c r="I3" s="41"/>
      <c r="J3" s="41"/>
    </row>
    <row r="4" spans="1:19">
      <c r="C4" s="43" t="s">
        <v>50</v>
      </c>
      <c r="D4" s="43"/>
      <c r="E4" s="43"/>
      <c r="F4" s="43"/>
      <c r="G4" s="43"/>
      <c r="H4" s="43"/>
      <c r="I4" s="43"/>
      <c r="N4" s="41" t="s">
        <v>63</v>
      </c>
      <c r="O4" s="41"/>
      <c r="P4" s="41"/>
    </row>
    <row r="5" spans="1:19">
      <c r="C5" s="4"/>
      <c r="D5" s="4"/>
      <c r="E5" s="4"/>
      <c r="F5" s="4"/>
      <c r="G5" s="4"/>
      <c r="H5" s="4"/>
    </row>
    <row r="6" spans="1:19" ht="28.5" customHeight="1">
      <c r="A6" s="5" t="s">
        <v>2</v>
      </c>
      <c r="B6" s="5" t="s">
        <v>3</v>
      </c>
      <c r="C6" s="55" t="s">
        <v>4</v>
      </c>
      <c r="D6" s="56"/>
      <c r="E6" s="55" t="s">
        <v>5</v>
      </c>
      <c r="F6" s="56"/>
      <c r="G6" s="55" t="s">
        <v>6</v>
      </c>
      <c r="H6" s="56"/>
      <c r="I6" s="55" t="s">
        <v>7</v>
      </c>
      <c r="J6" s="56"/>
      <c r="K6" s="55" t="s">
        <v>8</v>
      </c>
      <c r="L6" s="56"/>
      <c r="N6" s="12" t="s">
        <v>42</v>
      </c>
      <c r="O6" s="12" t="s">
        <v>9</v>
      </c>
      <c r="P6" s="12" t="s">
        <v>10</v>
      </c>
    </row>
    <row r="7" spans="1:19" ht="35.1" customHeight="1">
      <c r="A7" s="45">
        <v>1</v>
      </c>
      <c r="B7" s="49" t="s">
        <v>41</v>
      </c>
      <c r="C7" s="7" t="s">
        <v>12</v>
      </c>
      <c r="D7" s="7"/>
      <c r="E7" s="7" t="s">
        <v>12</v>
      </c>
      <c r="F7" s="7"/>
      <c r="G7" s="7" t="s">
        <v>12</v>
      </c>
      <c r="H7" s="7"/>
      <c r="I7" s="7" t="s">
        <v>12</v>
      </c>
      <c r="J7" s="7"/>
      <c r="K7" s="7" t="s">
        <v>12</v>
      </c>
      <c r="L7" s="7"/>
      <c r="N7" s="12" t="s">
        <v>13</v>
      </c>
      <c r="O7" s="13">
        <v>8000</v>
      </c>
      <c r="P7" s="13">
        <v>8000</v>
      </c>
    </row>
    <row r="8" spans="1:19" ht="35.1" customHeight="1">
      <c r="A8" s="45"/>
      <c r="B8" s="49"/>
      <c r="C8" s="7" t="s">
        <v>14</v>
      </c>
      <c r="D8" s="20">
        <v>7500</v>
      </c>
      <c r="E8" s="8" t="s">
        <v>15</v>
      </c>
      <c r="F8" s="22">
        <v>8500</v>
      </c>
      <c r="G8" s="8" t="s">
        <v>16</v>
      </c>
      <c r="H8" s="22">
        <v>9500</v>
      </c>
      <c r="I8" s="8" t="s">
        <v>30</v>
      </c>
      <c r="J8" s="22">
        <v>7500</v>
      </c>
      <c r="K8" s="14" t="s">
        <v>14</v>
      </c>
      <c r="L8" s="23">
        <v>7500</v>
      </c>
      <c r="N8" s="12" t="s">
        <v>35</v>
      </c>
      <c r="O8" s="13">
        <v>7600</v>
      </c>
      <c r="P8" s="13">
        <v>17600</v>
      </c>
    </row>
    <row r="9" spans="1:19" ht="35.1" customHeight="1">
      <c r="A9" s="45"/>
      <c r="B9" s="49"/>
      <c r="C9" s="7" t="s">
        <v>31</v>
      </c>
      <c r="D9" s="20">
        <v>1000</v>
      </c>
      <c r="E9" s="8" t="s">
        <v>32</v>
      </c>
      <c r="F9" s="22">
        <v>1000</v>
      </c>
      <c r="G9" s="8" t="s">
        <v>31</v>
      </c>
      <c r="H9" s="22">
        <v>1000</v>
      </c>
      <c r="I9" s="8" t="s">
        <v>33</v>
      </c>
      <c r="J9" s="22">
        <v>2000</v>
      </c>
      <c r="K9" s="14" t="s">
        <v>31</v>
      </c>
      <c r="L9" s="23">
        <v>1000</v>
      </c>
    </row>
    <row r="10" spans="1:19" ht="35.1" customHeight="1">
      <c r="A10" s="45"/>
      <c r="B10" s="49"/>
      <c r="C10" s="7" t="s">
        <v>18</v>
      </c>
      <c r="D10" s="20">
        <v>600</v>
      </c>
      <c r="E10" s="8" t="s">
        <v>19</v>
      </c>
      <c r="F10" s="22">
        <v>600</v>
      </c>
      <c r="G10" s="8" t="s">
        <v>20</v>
      </c>
      <c r="H10" s="22">
        <v>600</v>
      </c>
      <c r="I10" s="8" t="s">
        <v>19</v>
      </c>
      <c r="J10" s="22">
        <v>600</v>
      </c>
      <c r="K10" s="7" t="s">
        <v>18</v>
      </c>
      <c r="L10" s="20">
        <v>600</v>
      </c>
    </row>
    <row r="11" spans="1:19" ht="42" customHeight="1">
      <c r="A11" s="6">
        <v>2</v>
      </c>
      <c r="B11" s="9" t="s">
        <v>25</v>
      </c>
      <c r="C11" s="7" t="s">
        <v>34</v>
      </c>
      <c r="D11" s="20">
        <v>1500</v>
      </c>
      <c r="E11" s="8" t="s">
        <v>23</v>
      </c>
      <c r="F11" s="22">
        <v>1500</v>
      </c>
      <c r="G11" s="8" t="s">
        <v>22</v>
      </c>
      <c r="H11" s="22">
        <v>1500</v>
      </c>
      <c r="I11" s="8" t="s">
        <v>23</v>
      </c>
      <c r="J11" s="22">
        <v>1500</v>
      </c>
      <c r="K11" s="8" t="s">
        <v>22</v>
      </c>
      <c r="L11" s="22">
        <v>1500</v>
      </c>
      <c r="N11" s="12" t="s">
        <v>24</v>
      </c>
      <c r="O11" s="13">
        <f>O8*20+O7</f>
        <v>160000</v>
      </c>
      <c r="P11" s="13">
        <f>P8*20+P7</f>
        <v>360000</v>
      </c>
    </row>
    <row r="12" spans="1:19" ht="42" customHeight="1">
      <c r="A12" s="46">
        <v>3</v>
      </c>
      <c r="B12" s="50" t="s">
        <v>25</v>
      </c>
      <c r="C12" s="7" t="s">
        <v>48</v>
      </c>
      <c r="D12" s="20">
        <v>4000</v>
      </c>
      <c r="E12" s="8" t="s">
        <v>26</v>
      </c>
      <c r="F12" s="25"/>
      <c r="G12" s="10"/>
      <c r="H12" s="25"/>
      <c r="I12" s="8" t="s">
        <v>26</v>
      </c>
      <c r="J12" s="22"/>
      <c r="K12" s="8" t="str">
        <f>C12</f>
        <v xml:space="preserve">Thịt gà </v>
      </c>
      <c r="L12" s="22">
        <v>4000</v>
      </c>
      <c r="N12" s="2"/>
      <c r="O12" s="15"/>
      <c r="P12" s="15"/>
    </row>
    <row r="13" spans="1:19" ht="35.1" customHeight="1">
      <c r="A13" s="47"/>
      <c r="B13" s="51"/>
      <c r="C13" s="24" t="s">
        <v>49</v>
      </c>
      <c r="D13" s="20">
        <v>2000</v>
      </c>
      <c r="E13" s="11" t="s">
        <v>27</v>
      </c>
      <c r="F13" s="26">
        <v>5000</v>
      </c>
      <c r="G13" s="50" t="s">
        <v>28</v>
      </c>
      <c r="H13" s="28">
        <v>5000</v>
      </c>
      <c r="I13" s="11" t="s">
        <v>27</v>
      </c>
      <c r="J13" s="21">
        <v>5000</v>
      </c>
      <c r="K13" s="24" t="str">
        <f>C13</f>
        <v>Bún Khô</v>
      </c>
      <c r="L13" s="20">
        <v>2000</v>
      </c>
    </row>
    <row r="14" spans="1:19" ht="35.1" customHeight="1">
      <c r="A14" s="48"/>
      <c r="B14" s="52"/>
      <c r="C14" s="24" t="s">
        <v>47</v>
      </c>
      <c r="D14" s="20">
        <v>1000</v>
      </c>
      <c r="E14" s="11" t="s">
        <v>36</v>
      </c>
      <c r="F14" s="27">
        <v>1000</v>
      </c>
      <c r="G14" s="52"/>
      <c r="H14" s="29"/>
      <c r="I14" s="11" t="s">
        <v>36</v>
      </c>
      <c r="J14" s="21">
        <v>1000</v>
      </c>
      <c r="K14" s="24" t="str">
        <f>C14</f>
        <v>Cà Chua</v>
      </c>
      <c r="L14" s="20">
        <v>1000</v>
      </c>
      <c r="O14" s="16"/>
      <c r="P14" s="16"/>
      <c r="Q14" s="18"/>
      <c r="R14" s="18"/>
      <c r="S14" s="18"/>
    </row>
    <row r="15" spans="1:19" ht="25.8" customHeight="1">
      <c r="A15" s="8"/>
      <c r="B15" s="57" t="s">
        <v>38</v>
      </c>
      <c r="C15" s="58"/>
      <c r="D15" s="30">
        <f>SUM(D7:D14)</f>
        <v>17600</v>
      </c>
      <c r="E15" s="31"/>
      <c r="F15" s="30">
        <f>SUM(F7:F14)</f>
        <v>17600</v>
      </c>
      <c r="G15" s="31"/>
      <c r="H15" s="30">
        <f>SUM(H7:H14)</f>
        <v>17600</v>
      </c>
      <c r="I15" s="31"/>
      <c r="J15" s="30">
        <f>SUM(J7:J14)</f>
        <v>17600</v>
      </c>
      <c r="K15" s="31"/>
      <c r="L15" s="30">
        <f>SUM(L7:L14)</f>
        <v>17600</v>
      </c>
      <c r="O15" s="16"/>
      <c r="P15" s="16"/>
      <c r="Q15" s="18"/>
      <c r="R15" s="18"/>
      <c r="S15" s="18"/>
    </row>
    <row r="16" spans="1:19">
      <c r="O16" s="16"/>
      <c r="P16" s="16"/>
      <c r="Q16" s="18"/>
      <c r="R16" s="18"/>
      <c r="S16" s="18"/>
    </row>
    <row r="17" spans="9:19">
      <c r="I17" s="17" t="s">
        <v>29</v>
      </c>
      <c r="J17" s="17"/>
      <c r="O17" s="16"/>
      <c r="P17" s="16"/>
      <c r="Q17" s="18"/>
      <c r="R17" s="18"/>
      <c r="S17" s="18"/>
    </row>
    <row r="18" spans="9:19">
      <c r="O18" s="16"/>
      <c r="P18" s="16"/>
      <c r="Q18" s="18"/>
      <c r="R18" s="18"/>
      <c r="S18" s="18"/>
    </row>
    <row r="19" spans="9:19">
      <c r="O19" s="16"/>
      <c r="P19" s="16"/>
      <c r="Q19" s="18"/>
      <c r="R19" s="18"/>
      <c r="S19" s="18"/>
    </row>
    <row r="20" spans="9:19">
      <c r="O20" s="16"/>
      <c r="P20" s="16"/>
      <c r="Q20" s="18"/>
      <c r="R20" s="18"/>
      <c r="S20" s="18"/>
    </row>
    <row r="21" spans="9:19">
      <c r="O21" s="16"/>
      <c r="P21" s="16"/>
      <c r="Q21" s="18" t="e">
        <f>O21/P21</f>
        <v>#DIV/0!</v>
      </c>
      <c r="R21" s="18"/>
      <c r="S21" s="18"/>
    </row>
    <row r="22" spans="9:19">
      <c r="O22" s="16"/>
      <c r="P22" s="16"/>
      <c r="Q22" s="18"/>
      <c r="R22" s="18"/>
      <c r="S22" s="18"/>
    </row>
    <row r="23" spans="9:19">
      <c r="O23" s="16"/>
      <c r="P23" s="16"/>
      <c r="Q23" s="18"/>
      <c r="R23" s="18"/>
      <c r="S23" s="18"/>
    </row>
    <row r="24" spans="9:19">
      <c r="O24" s="16"/>
      <c r="P24" s="16"/>
      <c r="Q24" s="18"/>
      <c r="R24" s="18"/>
      <c r="S24" s="18"/>
    </row>
    <row r="25" spans="9:19">
      <c r="Q25" s="18"/>
      <c r="R25" s="18"/>
      <c r="S25" s="18"/>
    </row>
    <row r="26" spans="9:19">
      <c r="P26" s="1">
        <f>P25/76</f>
        <v>0</v>
      </c>
      <c r="Q26" s="18"/>
      <c r="R26" s="18"/>
      <c r="S26" s="18"/>
    </row>
  </sheetData>
  <mergeCells count="14">
    <mergeCell ref="N4:P4"/>
    <mergeCell ref="K6:L6"/>
    <mergeCell ref="A7:A10"/>
    <mergeCell ref="B7:B10"/>
    <mergeCell ref="A12:A14"/>
    <mergeCell ref="B12:B14"/>
    <mergeCell ref="G13:G14"/>
    <mergeCell ref="I6:J6"/>
    <mergeCell ref="C3:J3"/>
    <mergeCell ref="C4:I4"/>
    <mergeCell ref="B15:C15"/>
    <mergeCell ref="C6:D6"/>
    <mergeCell ref="E6:F6"/>
    <mergeCell ref="G6:H6"/>
  </mergeCells>
  <pageMargins left="0.7" right="0.7" top="0.75" bottom="0.75" header="0.3" footer="0.3"/>
  <pageSetup paperSize="9" scale="84" orientation="landscape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5C214-62FB-4CEF-98C3-458E1DD20B97}">
  <dimension ref="A1:E11"/>
  <sheetViews>
    <sheetView tabSelected="1" workbookViewId="0">
      <selection activeCell="E10" sqref="E10"/>
    </sheetView>
  </sheetViews>
  <sheetFormatPr defaultRowHeight="14.4"/>
  <cols>
    <col min="3" max="3" width="10.6640625" customWidth="1"/>
    <col min="4" max="4" width="21.109375" customWidth="1"/>
    <col min="5" max="5" width="20.88671875" customWidth="1"/>
  </cols>
  <sheetData>
    <row r="1" spans="1:5">
      <c r="A1" s="38" t="s">
        <v>0</v>
      </c>
      <c r="B1" s="38"/>
      <c r="C1" s="38"/>
    </row>
    <row r="2" spans="1:5">
      <c r="A2" s="38" t="s">
        <v>1</v>
      </c>
      <c r="B2" s="38"/>
      <c r="C2" s="38"/>
    </row>
    <row r="4" spans="1:5" ht="18">
      <c r="A4" s="63" t="s">
        <v>56</v>
      </c>
      <c r="B4" s="63"/>
      <c r="C4" s="63"/>
      <c r="D4" s="63"/>
      <c r="E4" s="63"/>
    </row>
    <row r="5" spans="1:5" ht="18">
      <c r="A5" s="63" t="s">
        <v>57</v>
      </c>
      <c r="B5" s="63"/>
      <c r="C5" s="63"/>
      <c r="D5" s="63"/>
      <c r="E5" s="63"/>
    </row>
    <row r="6" spans="1:5" ht="18">
      <c r="A6" s="36"/>
      <c r="B6" s="36"/>
      <c r="C6" s="36"/>
      <c r="D6" s="36"/>
      <c r="E6" s="36"/>
    </row>
    <row r="7" spans="1:5" ht="36">
      <c r="A7" s="60"/>
      <c r="B7" s="61"/>
      <c r="C7" s="62"/>
      <c r="D7" s="37" t="s">
        <v>61</v>
      </c>
      <c r="E7" s="37" t="s">
        <v>62</v>
      </c>
    </row>
    <row r="8" spans="1:5" ht="39" customHeight="1">
      <c r="A8" s="59" t="s">
        <v>58</v>
      </c>
      <c r="B8" s="59"/>
      <c r="C8" s="59"/>
      <c r="D8" s="39">
        <v>7600</v>
      </c>
      <c r="E8" s="39">
        <f>D8*6</f>
        <v>45600</v>
      </c>
    </row>
    <row r="9" spans="1:5" ht="43.2" customHeight="1">
      <c r="A9" s="59" t="s">
        <v>59</v>
      </c>
      <c r="B9" s="59"/>
      <c r="C9" s="59"/>
      <c r="D9" s="39">
        <v>17600</v>
      </c>
      <c r="E9" s="39">
        <f>D9*6</f>
        <v>105600</v>
      </c>
    </row>
    <row r="11" spans="1:5">
      <c r="E11" s="40"/>
    </row>
  </sheetData>
  <mergeCells count="5">
    <mergeCell ref="A8:C8"/>
    <mergeCell ref="A9:C9"/>
    <mergeCell ref="A7:C7"/>
    <mergeCell ref="A4:E4"/>
    <mergeCell ref="A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4</vt:i4>
      </vt:variant>
      <vt:variant>
        <vt:lpstr>Phạm vi Có tên</vt:lpstr>
      </vt:variant>
      <vt:variant>
        <vt:i4>3</vt:i4>
      </vt:variant>
    </vt:vector>
  </HeadingPairs>
  <TitlesOfParts>
    <vt:vector size="7" baseType="lpstr">
      <vt:lpstr>thực đơn</vt:lpstr>
      <vt:lpstr>MG</vt:lpstr>
      <vt:lpstr>NT</vt:lpstr>
      <vt:lpstr>tuần tết</vt:lpstr>
      <vt:lpstr>MG!Vùng_In</vt:lpstr>
      <vt:lpstr>NT!Vùng_In</vt:lpstr>
      <vt:lpstr>'thực đơn'!Vùng_In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linh loan</cp:lastModifiedBy>
  <cp:lastPrinted>2026-01-07T00:42:32Z</cp:lastPrinted>
  <dcterms:created xsi:type="dcterms:W3CDTF">2015-06-05T18:17:00Z</dcterms:created>
  <dcterms:modified xsi:type="dcterms:W3CDTF">2026-01-29T11:09:35Z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747A99DC7B5147D885FCD2EB52A7D9AC_12</vt:lpwstr>
  </property>
  <property fmtid="{D5CDD505-2E9C-101B-9397-08002B2CF9AE}" pid="3" name="KSOProductBuildVer">
    <vt:lpwstr>1033-12.2.0.23155</vt:lpwstr>
  </property>
</Properties>
</file>